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UNDACAO\COMPRAS\COMPRAS - INDIRETAS\COMPRAS\01 - RC's\JOAO\02. Ato Convocatório\2026\3000683278 - Serviços de Transporte\"/>
    </mc:Choice>
  </mc:AlternateContent>
  <xr:revisionPtr revIDLastSave="0" documentId="13_ncr:1_{1D95D3E5-EF9D-4248-B5AD-1E92D40EBCD2}" xr6:coauthVersionLast="47" xr6:coauthVersionMax="47" xr10:uidLastSave="{00000000-0000-0000-0000-000000000000}"/>
  <bookViews>
    <workbookView xWindow="28680" yWindow="-120" windowWidth="29040" windowHeight="15720" xr2:uid="{08D9E3BC-BFDB-4804-BED5-2F924F961E12}"/>
  </bookViews>
  <sheets>
    <sheet name="Anexo II.1" sheetId="1" r:id="rId1"/>
    <sheet name="Planilha1 (2)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" l="1"/>
  <c r="P8" i="1"/>
  <c r="L38" i="3"/>
  <c r="K38" i="3"/>
  <c r="J38" i="3"/>
  <c r="I38" i="3"/>
  <c r="H38" i="3"/>
  <c r="G38" i="3"/>
  <c r="F38" i="3"/>
  <c r="E38" i="3"/>
  <c r="D38" i="3"/>
  <c r="C38" i="3"/>
  <c r="L37" i="3"/>
  <c r="K37" i="3"/>
  <c r="J37" i="3"/>
  <c r="I37" i="3"/>
  <c r="H37" i="3"/>
  <c r="G37" i="3"/>
  <c r="F37" i="3"/>
  <c r="E37" i="3"/>
  <c r="D37" i="3"/>
  <c r="C37" i="3"/>
  <c r="L36" i="3"/>
  <c r="K36" i="3"/>
  <c r="J36" i="3"/>
  <c r="I36" i="3"/>
  <c r="H36" i="3"/>
  <c r="G36" i="3"/>
  <c r="F36" i="3"/>
  <c r="E36" i="3"/>
  <c r="D36" i="3"/>
  <c r="C36" i="3"/>
  <c r="L32" i="3"/>
  <c r="K32" i="3"/>
  <c r="J32" i="3"/>
  <c r="I32" i="3"/>
  <c r="H32" i="3"/>
  <c r="G32" i="3"/>
  <c r="F32" i="3"/>
  <c r="E32" i="3"/>
  <c r="D32" i="3"/>
  <c r="C32" i="3"/>
  <c r="L31" i="3"/>
  <c r="K31" i="3"/>
  <c r="J31" i="3"/>
  <c r="I31" i="3"/>
  <c r="H31" i="3"/>
  <c r="G31" i="3"/>
  <c r="F31" i="3"/>
  <c r="E31" i="3"/>
  <c r="D31" i="3"/>
  <c r="C31" i="3"/>
  <c r="L30" i="3"/>
  <c r="K30" i="3"/>
  <c r="J30" i="3"/>
  <c r="I30" i="3"/>
  <c r="H30" i="3"/>
  <c r="G30" i="3"/>
  <c r="F30" i="3"/>
  <c r="E30" i="3"/>
  <c r="D30" i="3"/>
  <c r="C30" i="3"/>
  <c r="L29" i="3"/>
  <c r="K29" i="3"/>
  <c r="J29" i="3"/>
  <c r="I29" i="3"/>
  <c r="H29" i="3"/>
  <c r="G29" i="3"/>
  <c r="F29" i="3"/>
  <c r="E29" i="3"/>
  <c r="D29" i="3"/>
  <c r="C29" i="3"/>
  <c r="L28" i="3"/>
  <c r="K28" i="3"/>
  <c r="J28" i="3"/>
  <c r="I28" i="3"/>
  <c r="H28" i="3"/>
  <c r="G28" i="3"/>
  <c r="F28" i="3"/>
  <c r="E28" i="3"/>
  <c r="D28" i="3"/>
  <c r="C28" i="3"/>
  <c r="K27" i="3"/>
  <c r="L27" i="3"/>
  <c r="J27" i="3"/>
  <c r="I27" i="3"/>
  <c r="H27" i="3"/>
  <c r="G27" i="3"/>
  <c r="F27" i="3"/>
  <c r="E27" i="3"/>
  <c r="D27" i="3"/>
  <c r="C27" i="3"/>
  <c r="O12" i="1" l="1"/>
  <c r="O11" i="1"/>
  <c r="O13" i="1"/>
  <c r="O14" i="1" l="1"/>
  <c r="O16" i="1" s="1"/>
</calcChain>
</file>

<file path=xl/sharedStrings.xml><?xml version="1.0" encoding="utf-8"?>
<sst xmlns="http://schemas.openxmlformats.org/spreadsheetml/2006/main" count="177" uniqueCount="66">
  <si>
    <t>REFRIGERADO</t>
  </si>
  <si>
    <t>SECO</t>
  </si>
  <si>
    <t>VEÍCULO</t>
  </si>
  <si>
    <t>CAPACIDADE</t>
  </si>
  <si>
    <t>0 - 100</t>
  </si>
  <si>
    <t>101 - 200</t>
  </si>
  <si>
    <t>201 - 300</t>
  </si>
  <si>
    <t>301 - 400</t>
  </si>
  <si>
    <t>401 - 500</t>
  </si>
  <si>
    <t>CARRETA BAÚ</t>
  </si>
  <si>
    <t>24 a 30 pallets PBR1</t>
  </si>
  <si>
    <t>CAMINHÃO TRUCK BAÚ</t>
  </si>
  <si>
    <t>12 a 22 pallets PBR1</t>
  </si>
  <si>
    <t>CAMINHÃO TOCO BAÚ</t>
  </si>
  <si>
    <t>6 a 12 pallets PBR1</t>
  </si>
  <si>
    <t xml:space="preserve">CAMINHÃO 3/4 BAÚ </t>
  </si>
  <si>
    <t>4 a 6 pallets PBR1</t>
  </si>
  <si>
    <t>CAMINHÃO VUC BAÚ</t>
  </si>
  <si>
    <t>2 a 4 pallets PBR1</t>
  </si>
  <si>
    <t>FURGÃO</t>
  </si>
  <si>
    <t>Até 4000kg</t>
  </si>
  <si>
    <t>20'</t>
  </si>
  <si>
    <t>40'</t>
  </si>
  <si>
    <t>Tipo</t>
  </si>
  <si>
    <t>CARRETA SEMI-REBOQUE</t>
  </si>
  <si>
    <t>Standard Dry</t>
  </si>
  <si>
    <t>Standard Reefer</t>
  </si>
  <si>
    <t>Flat Rack</t>
  </si>
  <si>
    <t>Anexo II.1 - asasasasasa</t>
  </si>
  <si>
    <t>a) Valor de viagem por tipo de veículo e range de km</t>
  </si>
  <si>
    <t>b) Estimativa de volume de viagens previsto por range de KM</t>
  </si>
  <si>
    <t>GENERALIDADES</t>
  </si>
  <si>
    <t>Taxa de Emissão Conhecimento Transporte - CT-e</t>
  </si>
  <si>
    <t>Ajudante (Carga/Descarga)</t>
  </si>
  <si>
    <t>Cobertura Apólice Seguro</t>
  </si>
  <si>
    <t>Estacionamento VIRACOPOS/GUARLHOS</t>
  </si>
  <si>
    <t>Coleta Improdutiva (%)--Percentual em cima do valor frete viagem+ Impostos.</t>
  </si>
  <si>
    <t>Coleta ou Devolução CTNR</t>
  </si>
  <si>
    <t>Período Franquia Horas Carga / Descarga</t>
  </si>
  <si>
    <t>Ad-Valorem: valor mínimo- Em cima do valor total de nota fiscal.</t>
  </si>
  <si>
    <t>Gris: valor mínimo-Em cima do valor total de nota fiscal.</t>
  </si>
  <si>
    <t>SEC | CAT</t>
  </si>
  <si>
    <t>Locação GenSet- Valor se refere a periodo de 3 dias.</t>
  </si>
  <si>
    <t>Estadia / Hora - Diurna: De 06:00 as 18:00</t>
  </si>
  <si>
    <t>Estadia / Hora - Noturna- De 18:00 as 06:00</t>
  </si>
  <si>
    <t>Carga Perigosa (%)</t>
  </si>
  <si>
    <t>Taxa DTA</t>
  </si>
  <si>
    <t>Coletas / Entregas Urgente (%)</t>
  </si>
  <si>
    <t>c) Valor total de viagens previsto por range de KM</t>
  </si>
  <si>
    <t>Estimativa Faturamento Ministério 2026 / 2027</t>
  </si>
  <si>
    <t>Estimativa Total CIF IMP. E EXP. 2026 / 2027</t>
  </si>
  <si>
    <t>TOTAL GERAL</t>
  </si>
  <si>
    <t>GRIS</t>
  </si>
  <si>
    <t>AD VALOREN</t>
  </si>
  <si>
    <t>Total</t>
  </si>
  <si>
    <t>Total Viagens Veículos</t>
  </si>
  <si>
    <t>Total Viagens Container</t>
  </si>
  <si>
    <t>Soma Faturamento e CIF IMP. EXP</t>
  </si>
  <si>
    <t>ICMS (Embutido)</t>
  </si>
  <si>
    <t>VALOR GLOBAL PARA 24 MESES</t>
  </si>
  <si>
    <t>%</t>
  </si>
  <si>
    <t>Descrição</t>
  </si>
  <si>
    <t>Valor</t>
  </si>
  <si>
    <t xml:space="preserve">Anexo II.1 - Modelo de Planilha de Preços Unitários e Totais Lote </t>
  </si>
  <si>
    <r>
      <rPr>
        <b/>
        <sz val="11"/>
        <color theme="1"/>
        <rFont val="Aptos Narrow"/>
        <family val="2"/>
        <scheme val="minor"/>
      </rPr>
      <t>INSTRUÇÃO:</t>
    </r>
    <r>
      <rPr>
        <sz val="11"/>
        <color theme="1"/>
        <rFont val="Aptos Narrow"/>
        <family val="2"/>
        <scheme val="minor"/>
      </rPr>
      <t xml:space="preserve"> Preencher apenas as célular em amarelo.</t>
    </r>
  </si>
  <si>
    <t>Escolta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</si>
</sst>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1F1F1F"/>
      <name val="Aptos Narrow"/>
      <family val="2"/>
      <scheme val="minor"/>
    </font>
    <font>
      <b/>
      <sz val="11"/>
      <color rgb="FF1F1F1F"/>
      <name val="Aptos Narrow"/>
      <family val="2"/>
      <scheme val="minor"/>
    </font>
    <font>
      <b/>
      <sz val="11"/>
      <color rgb="FFFFFFFF"/>
      <name val="Calibri"/>
      <family val="2"/>
    </font>
    <font>
      <b/>
      <sz val="1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readingOrder="1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readingOrder="1"/>
    </xf>
    <xf numFmtId="44" fontId="1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10" fontId="3" fillId="0" borderId="1" xfId="0" applyNumberFormat="1" applyFont="1" applyBorder="1" applyAlignment="1">
      <alignment horizontal="center"/>
    </xf>
    <xf numFmtId="44" fontId="0" fillId="0" borderId="1" xfId="0" applyNumberFormat="1" applyBorder="1"/>
    <xf numFmtId="44" fontId="3" fillId="0" borderId="1" xfId="0" applyNumberFormat="1" applyFont="1" applyBorder="1"/>
    <xf numFmtId="44" fontId="3" fillId="0" borderId="1" xfId="1" applyFont="1" applyBorder="1" applyAlignment="1">
      <alignment vertical="center"/>
    </xf>
    <xf numFmtId="44" fontId="2" fillId="7" borderId="1" xfId="1" applyFont="1" applyFill="1" applyBorder="1" applyAlignment="1">
      <alignment vertical="center"/>
    </xf>
    <xf numFmtId="0" fontId="3" fillId="0" borderId="0" xfId="0" applyFont="1"/>
    <xf numFmtId="10" fontId="0" fillId="0" borderId="0" xfId="2" applyNumberFormat="1" applyFont="1" applyBorder="1" applyAlignment="1">
      <alignment horizontal="center"/>
    </xf>
    <xf numFmtId="9" fontId="0" fillId="0" borderId="0" xfId="2" applyFont="1" applyBorder="1" applyAlignment="1">
      <alignment horizontal="center"/>
    </xf>
    <xf numFmtId="0" fontId="7" fillId="5" borderId="1" xfId="0" applyFont="1" applyFill="1" applyBorder="1" applyAlignment="1">
      <alignment horizontal="left" vertical="center"/>
    </xf>
    <xf numFmtId="0" fontId="8" fillId="0" borderId="0" xfId="0" applyFont="1"/>
    <xf numFmtId="0" fontId="3" fillId="3" borderId="4" xfId="0" applyFont="1" applyFill="1" applyBorder="1"/>
    <xf numFmtId="0" fontId="3" fillId="3" borderId="5" xfId="0" applyFont="1" applyFill="1" applyBorder="1"/>
    <xf numFmtId="0" fontId="7" fillId="0" borderId="0" xfId="0" applyFont="1"/>
    <xf numFmtId="0" fontId="3" fillId="8" borderId="1" xfId="0" applyFont="1" applyFill="1" applyBorder="1"/>
    <xf numFmtId="44" fontId="1" fillId="9" borderId="1" xfId="1" applyFont="1" applyFill="1" applyBorder="1" applyAlignment="1" applyProtection="1">
      <alignment horizontal="center"/>
      <protection locked="0"/>
    </xf>
    <xf numFmtId="10" fontId="0" fillId="9" borderId="1" xfId="0" applyNumberFormat="1" applyFill="1" applyBorder="1" applyAlignment="1" applyProtection="1">
      <alignment horizontal="center"/>
      <protection locked="0"/>
    </xf>
    <xf numFmtId="10" fontId="1" fillId="9" borderId="1" xfId="0" applyNumberFormat="1" applyFont="1" applyFill="1" applyBorder="1" applyAlignment="1" applyProtection="1">
      <alignment horizontal="center"/>
      <protection locked="0"/>
    </xf>
    <xf numFmtId="20" fontId="1" fillId="9" borderId="1" xfId="1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0" fontId="0" fillId="9" borderId="4" xfId="0" applyNumberFormat="1" applyFill="1" applyBorder="1" applyAlignment="1" applyProtection="1">
      <alignment horizontal="center"/>
      <protection locked="0"/>
    </xf>
    <xf numFmtId="10" fontId="0" fillId="9" borderId="5" xfId="0" applyNumberFormat="1" applyFill="1" applyBorder="1" applyAlignment="1" applyProtection="1">
      <alignment horizontal="center"/>
      <protection locked="0"/>
    </xf>
    <xf numFmtId="10" fontId="0" fillId="9" borderId="3" xfId="0" applyNumberFormat="1" applyFill="1" applyBorder="1" applyAlignment="1" applyProtection="1">
      <alignment horizontal="center"/>
      <protection locked="0"/>
    </xf>
    <xf numFmtId="0" fontId="6" fillId="6" borderId="4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left" vertical="center"/>
    </xf>
    <xf numFmtId="0" fontId="7" fillId="5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0</xdr:row>
      <xdr:rowOff>47624</xdr:rowOff>
    </xdr:from>
    <xdr:to>
      <xdr:col>0</xdr:col>
      <xdr:colOff>1558925</xdr:colOff>
      <xdr:row>2</xdr:row>
      <xdr:rowOff>84513</xdr:rowOff>
    </xdr:to>
    <xdr:grpSp>
      <xdr:nvGrpSpPr>
        <xdr:cNvPr id="2" name="Agrupar 1">
          <a:extLst>
            <a:ext uri="{FF2B5EF4-FFF2-40B4-BE49-F238E27FC236}">
              <a16:creationId xmlns:a16="http://schemas.microsoft.com/office/drawing/2014/main" id="{8C31E399-3DD8-6182-4191-B38AEAD31802}"/>
            </a:ext>
          </a:extLst>
        </xdr:cNvPr>
        <xdr:cNvGrpSpPr/>
      </xdr:nvGrpSpPr>
      <xdr:grpSpPr>
        <a:xfrm>
          <a:off x="330200" y="50799"/>
          <a:ext cx="1228725" cy="513139"/>
          <a:chOff x="8143606" y="801182"/>
          <a:chExt cx="714729" cy="322937"/>
        </a:xfrm>
      </xdr:grpSpPr>
      <xdr:pic>
        <xdr:nvPicPr>
          <xdr:cNvPr id="3" name="Google Shape;140;p26">
            <a:extLst>
              <a:ext uri="{FF2B5EF4-FFF2-40B4-BE49-F238E27FC236}">
                <a16:creationId xmlns:a16="http://schemas.microsoft.com/office/drawing/2014/main" id="{042DB952-072D-54D0-ADEC-CE09318703C6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>
            <a:alphaModFix/>
          </a:blip>
          <a:stretch>
            <a:fillRect/>
          </a:stretch>
        </xdr:blipFill>
        <xdr:spPr>
          <a:xfrm>
            <a:off x="8434795" y="801182"/>
            <a:ext cx="423540" cy="280847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4" name="Imagem 3">
            <a:extLst>
              <a:ext uri="{FF2B5EF4-FFF2-40B4-BE49-F238E27FC236}">
                <a16:creationId xmlns:a16="http://schemas.microsoft.com/office/drawing/2014/main" id="{CDDE2908-D49C-A9D0-7C87-F8499EFB3B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8143606" y="891150"/>
            <a:ext cx="232969" cy="232969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A4AB2-5B99-44EF-A44B-CBB949B9340F}">
  <dimension ref="A1:P39"/>
  <sheetViews>
    <sheetView showGridLines="0" tabSelected="1" workbookViewId="0">
      <selection activeCell="M26" sqref="M26"/>
    </sheetView>
  </sheetViews>
  <sheetFormatPr defaultRowHeight="14.5" x14ac:dyDescent="0.35"/>
  <cols>
    <col min="1" max="1" width="26.453125" customWidth="1"/>
    <col min="2" max="2" width="22.54296875" customWidth="1"/>
    <col min="3" max="4" width="11.6328125" bestFit="1" customWidth="1"/>
    <col min="5" max="7" width="12.6328125" bestFit="1" customWidth="1"/>
    <col min="8" max="9" width="11.6328125" bestFit="1" customWidth="1"/>
    <col min="10" max="12" width="12.6328125" bestFit="1" customWidth="1"/>
    <col min="13" max="13" width="3.81640625" customWidth="1"/>
    <col min="14" max="14" width="29.54296875" bestFit="1" customWidth="1"/>
    <col min="15" max="15" width="20.453125" customWidth="1"/>
    <col min="16" max="16" width="20" bestFit="1" customWidth="1"/>
  </cols>
  <sheetData>
    <row r="1" spans="1:16" ht="23.5" x14ac:dyDescent="0.55000000000000004">
      <c r="B1" s="23" t="s">
        <v>63</v>
      </c>
    </row>
    <row r="4" spans="1:16" x14ac:dyDescent="0.35">
      <c r="A4" t="s">
        <v>29</v>
      </c>
    </row>
    <row r="6" spans="1:16" x14ac:dyDescent="0.35">
      <c r="A6" s="9"/>
      <c r="B6" s="9"/>
      <c r="C6" s="41" t="s">
        <v>0</v>
      </c>
      <c r="D6" s="41"/>
      <c r="E6" s="41"/>
      <c r="F6" s="41"/>
      <c r="G6" s="41"/>
      <c r="H6" s="42" t="s">
        <v>1</v>
      </c>
      <c r="I6" s="42"/>
      <c r="J6" s="42"/>
      <c r="K6" s="42"/>
      <c r="L6" s="42"/>
      <c r="N6" s="37" t="s">
        <v>49</v>
      </c>
      <c r="O6" s="38"/>
      <c r="P6" s="17">
        <v>12974135376.92</v>
      </c>
    </row>
    <row r="7" spans="1:16" x14ac:dyDescent="0.35">
      <c r="A7" s="2" t="s">
        <v>2</v>
      </c>
      <c r="B7" s="2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5" t="s">
        <v>4</v>
      </c>
      <c r="I7" s="5" t="s">
        <v>5</v>
      </c>
      <c r="J7" s="5" t="s">
        <v>6</v>
      </c>
      <c r="K7" s="5" t="s">
        <v>7</v>
      </c>
      <c r="L7" s="5" t="s">
        <v>8</v>
      </c>
      <c r="N7" s="39" t="s">
        <v>50</v>
      </c>
      <c r="O7" s="40"/>
      <c r="P7" s="17">
        <v>10404712602.530001</v>
      </c>
    </row>
    <row r="8" spans="1:16" x14ac:dyDescent="0.35">
      <c r="A8" s="6" t="s">
        <v>9</v>
      </c>
      <c r="B8" s="1" t="s">
        <v>10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N8" s="37" t="s">
        <v>51</v>
      </c>
      <c r="O8" s="38"/>
      <c r="P8" s="18">
        <f>SUM(P6:P7)</f>
        <v>23378847979.450001</v>
      </c>
    </row>
    <row r="9" spans="1:16" x14ac:dyDescent="0.35">
      <c r="A9" s="6" t="s">
        <v>11</v>
      </c>
      <c r="B9" s="1" t="s">
        <v>12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28">
        <v>0</v>
      </c>
    </row>
    <row r="10" spans="1:16" x14ac:dyDescent="0.35">
      <c r="A10" s="6" t="s">
        <v>13</v>
      </c>
      <c r="B10" s="1" t="s">
        <v>14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8">
        <v>0</v>
      </c>
      <c r="N10" s="19"/>
    </row>
    <row r="11" spans="1:16" x14ac:dyDescent="0.35">
      <c r="A11" s="6" t="s">
        <v>15</v>
      </c>
      <c r="B11" s="1" t="s">
        <v>16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8">
        <v>0</v>
      </c>
      <c r="N11" s="13" t="s">
        <v>55</v>
      </c>
      <c r="O11" s="15">
        <f>SUM('Planilha1 (2)'!C27:L32)</f>
        <v>0</v>
      </c>
      <c r="P11" s="20"/>
    </row>
    <row r="12" spans="1:16" x14ac:dyDescent="0.35">
      <c r="A12" s="6" t="s">
        <v>17</v>
      </c>
      <c r="B12" s="1" t="s">
        <v>18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N12" s="13" t="s">
        <v>56</v>
      </c>
      <c r="O12" s="15">
        <f>SUM('Planilha1 (2)'!C36:L38)</f>
        <v>0</v>
      </c>
      <c r="P12" s="20"/>
    </row>
    <row r="13" spans="1:16" x14ac:dyDescent="0.35">
      <c r="A13" s="6" t="s">
        <v>19</v>
      </c>
      <c r="B13" s="1" t="s">
        <v>20</v>
      </c>
      <c r="C13" s="28">
        <v>0</v>
      </c>
      <c r="D13" s="28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N13" s="13" t="s">
        <v>57</v>
      </c>
      <c r="O13" s="15">
        <f>H25*P8</f>
        <v>0</v>
      </c>
      <c r="P13" s="20"/>
    </row>
    <row r="14" spans="1:16" x14ac:dyDescent="0.3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N14" s="13" t="s">
        <v>58</v>
      </c>
      <c r="O14" s="15">
        <f>(SUM(O11:O13)/0.88)-SUM(O11:O13)</f>
        <v>0</v>
      </c>
      <c r="P14" s="21"/>
    </row>
    <row r="15" spans="1:16" x14ac:dyDescent="0.35">
      <c r="A15" s="8"/>
      <c r="B15" s="9"/>
      <c r="C15" s="41" t="s">
        <v>21</v>
      </c>
      <c r="D15" s="41"/>
      <c r="E15" s="41"/>
      <c r="F15" s="41"/>
      <c r="G15" s="41"/>
      <c r="H15" s="42" t="s">
        <v>22</v>
      </c>
      <c r="I15" s="42"/>
      <c r="J15" s="42"/>
      <c r="K15" s="42"/>
      <c r="L15" s="42"/>
    </row>
    <row r="16" spans="1:16" x14ac:dyDescent="0.35">
      <c r="A16" s="2" t="s">
        <v>2</v>
      </c>
      <c r="B16" s="2" t="s">
        <v>23</v>
      </c>
      <c r="C16" s="4" t="s">
        <v>4</v>
      </c>
      <c r="D16" s="4" t="s">
        <v>5</v>
      </c>
      <c r="E16" s="4" t="s">
        <v>6</v>
      </c>
      <c r="F16" s="4" t="s">
        <v>7</v>
      </c>
      <c r="G16" s="4" t="s">
        <v>8</v>
      </c>
      <c r="H16" s="5" t="s">
        <v>4</v>
      </c>
      <c r="I16" s="5" t="s">
        <v>5</v>
      </c>
      <c r="J16" s="5" t="s">
        <v>6</v>
      </c>
      <c r="K16" s="5" t="s">
        <v>7</v>
      </c>
      <c r="L16" s="5" t="s">
        <v>8</v>
      </c>
      <c r="N16" s="12" t="s">
        <v>59</v>
      </c>
      <c r="O16" s="16">
        <f>SUM(O11:O14)</f>
        <v>0</v>
      </c>
    </row>
    <row r="17" spans="1:12" x14ac:dyDescent="0.35">
      <c r="A17" s="6" t="s">
        <v>24</v>
      </c>
      <c r="B17" s="1" t="s">
        <v>25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</row>
    <row r="18" spans="1:12" x14ac:dyDescent="0.35">
      <c r="A18" s="10" t="s">
        <v>24</v>
      </c>
      <c r="B18" s="7" t="s">
        <v>26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</row>
    <row r="19" spans="1:12" x14ac:dyDescent="0.35">
      <c r="A19" s="6" t="s">
        <v>24</v>
      </c>
      <c r="B19" s="1" t="s">
        <v>27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</row>
    <row r="21" spans="1:12" x14ac:dyDescent="0.35">
      <c r="A21" s="24" t="s">
        <v>31</v>
      </c>
      <c r="B21" s="25"/>
      <c r="C21" s="25"/>
      <c r="D21" s="45"/>
      <c r="E21" s="46"/>
      <c r="F21" s="19"/>
    </row>
    <row r="22" spans="1:12" x14ac:dyDescent="0.35">
      <c r="A22" s="43" t="s">
        <v>61</v>
      </c>
      <c r="B22" s="44"/>
      <c r="C22" s="44"/>
      <c r="D22" s="44"/>
      <c r="E22" s="22" t="s">
        <v>62</v>
      </c>
      <c r="F22" s="26"/>
      <c r="G22" s="2" t="s">
        <v>61</v>
      </c>
      <c r="H22" s="2" t="s">
        <v>60</v>
      </c>
    </row>
    <row r="23" spans="1:12" ht="14.5" customHeight="1" x14ac:dyDescent="0.35">
      <c r="A23" s="32" t="s">
        <v>32</v>
      </c>
      <c r="B23" s="32"/>
      <c r="C23" s="32"/>
      <c r="D23" s="33"/>
      <c r="E23" s="28">
        <v>0</v>
      </c>
      <c r="G23" s="13" t="s">
        <v>52</v>
      </c>
      <c r="H23" s="29"/>
    </row>
    <row r="24" spans="1:12" x14ac:dyDescent="0.35">
      <c r="A24" s="32" t="s">
        <v>33</v>
      </c>
      <c r="B24" s="32"/>
      <c r="C24" s="32"/>
      <c r="D24" s="33"/>
      <c r="E24" s="28">
        <v>0</v>
      </c>
      <c r="G24" s="13" t="s">
        <v>53</v>
      </c>
      <c r="H24" s="29"/>
    </row>
    <row r="25" spans="1:12" x14ac:dyDescent="0.35">
      <c r="A25" s="32" t="s">
        <v>46</v>
      </c>
      <c r="B25" s="32"/>
      <c r="C25" s="32"/>
      <c r="D25" s="33"/>
      <c r="E25" s="28">
        <v>0</v>
      </c>
      <c r="G25" s="27" t="s">
        <v>54</v>
      </c>
      <c r="H25" s="14">
        <f>IFERROR(H23+H24,0)</f>
        <v>0</v>
      </c>
    </row>
    <row r="26" spans="1:12" x14ac:dyDescent="0.35">
      <c r="A26" s="32" t="s">
        <v>45</v>
      </c>
      <c r="B26" s="32"/>
      <c r="C26" s="32"/>
      <c r="D26" s="33"/>
      <c r="E26" s="30">
        <v>0</v>
      </c>
    </row>
    <row r="27" spans="1:12" x14ac:dyDescent="0.35">
      <c r="A27" s="32" t="s">
        <v>65</v>
      </c>
      <c r="B27" s="32"/>
      <c r="C27" s="32"/>
      <c r="D27" s="33"/>
      <c r="E27" s="28">
        <v>0</v>
      </c>
    </row>
    <row r="28" spans="1:12" x14ac:dyDescent="0.35">
      <c r="A28" s="32" t="s">
        <v>43</v>
      </c>
      <c r="B28" s="32"/>
      <c r="C28" s="32"/>
      <c r="D28" s="33"/>
      <c r="E28" s="28">
        <v>0</v>
      </c>
    </row>
    <row r="29" spans="1:12" x14ac:dyDescent="0.35">
      <c r="A29" s="32" t="s">
        <v>44</v>
      </c>
      <c r="B29" s="32"/>
      <c r="C29" s="32"/>
      <c r="D29" s="33"/>
      <c r="E29" s="28">
        <v>0</v>
      </c>
      <c r="G29" s="34" t="s">
        <v>64</v>
      </c>
      <c r="H29" s="35"/>
      <c r="I29" s="35"/>
      <c r="J29" s="36"/>
    </row>
    <row r="30" spans="1:12" x14ac:dyDescent="0.35">
      <c r="A30" s="32" t="s">
        <v>34</v>
      </c>
      <c r="B30" s="32"/>
      <c r="C30" s="32"/>
      <c r="D30" s="33"/>
      <c r="E30" s="28">
        <v>0</v>
      </c>
    </row>
    <row r="31" spans="1:12" x14ac:dyDescent="0.35">
      <c r="A31" s="32" t="s">
        <v>35</v>
      </c>
      <c r="B31" s="32"/>
      <c r="C31" s="32"/>
      <c r="D31" s="33"/>
      <c r="E31" s="28">
        <v>0</v>
      </c>
    </row>
    <row r="32" spans="1:12" x14ac:dyDescent="0.35">
      <c r="A32" s="32" t="s">
        <v>36</v>
      </c>
      <c r="B32" s="32"/>
      <c r="C32" s="32"/>
      <c r="D32" s="33"/>
      <c r="E32" s="30">
        <v>0</v>
      </c>
    </row>
    <row r="33" spans="1:5" x14ac:dyDescent="0.35">
      <c r="A33" s="32" t="s">
        <v>37</v>
      </c>
      <c r="B33" s="32"/>
      <c r="C33" s="32"/>
      <c r="D33" s="33"/>
      <c r="E33" s="28">
        <v>0</v>
      </c>
    </row>
    <row r="34" spans="1:5" x14ac:dyDescent="0.35">
      <c r="A34" s="32" t="s">
        <v>47</v>
      </c>
      <c r="B34" s="32"/>
      <c r="C34" s="32"/>
      <c r="D34" s="33"/>
      <c r="E34" s="30">
        <v>0</v>
      </c>
    </row>
    <row r="35" spans="1:5" x14ac:dyDescent="0.35">
      <c r="A35" s="32" t="s">
        <v>38</v>
      </c>
      <c r="B35" s="32"/>
      <c r="C35" s="32"/>
      <c r="D35" s="33"/>
      <c r="E35" s="31">
        <v>0</v>
      </c>
    </row>
    <row r="36" spans="1:5" x14ac:dyDescent="0.35">
      <c r="A36" s="32" t="s">
        <v>39</v>
      </c>
      <c r="B36" s="32"/>
      <c r="C36" s="32"/>
      <c r="D36" s="33"/>
      <c r="E36" s="28">
        <v>0</v>
      </c>
    </row>
    <row r="37" spans="1:5" x14ac:dyDescent="0.35">
      <c r="A37" s="32" t="s">
        <v>40</v>
      </c>
      <c r="B37" s="32"/>
      <c r="C37" s="32"/>
      <c r="D37" s="33"/>
      <c r="E37" s="28">
        <v>0</v>
      </c>
    </row>
    <row r="38" spans="1:5" x14ac:dyDescent="0.35">
      <c r="A38" s="32" t="s">
        <v>41</v>
      </c>
      <c r="B38" s="32"/>
      <c r="C38" s="32"/>
      <c r="D38" s="33"/>
      <c r="E38" s="28">
        <v>0</v>
      </c>
    </row>
    <row r="39" spans="1:5" x14ac:dyDescent="0.35">
      <c r="A39" s="32" t="s">
        <v>42</v>
      </c>
      <c r="B39" s="32"/>
      <c r="C39" s="32"/>
      <c r="D39" s="33"/>
      <c r="E39" s="28">
        <v>0</v>
      </c>
    </row>
  </sheetData>
  <mergeCells count="27">
    <mergeCell ref="N6:O6"/>
    <mergeCell ref="N7:O7"/>
    <mergeCell ref="A24:D24"/>
    <mergeCell ref="A25:D25"/>
    <mergeCell ref="A26:D26"/>
    <mergeCell ref="C6:G6"/>
    <mergeCell ref="H6:L6"/>
    <mergeCell ref="C15:G15"/>
    <mergeCell ref="H15:L15"/>
    <mergeCell ref="A23:D23"/>
    <mergeCell ref="N8:O8"/>
    <mergeCell ref="A22:D22"/>
    <mergeCell ref="D21:E21"/>
    <mergeCell ref="A27:D27"/>
    <mergeCell ref="G29:J29"/>
    <mergeCell ref="A37:D37"/>
    <mergeCell ref="A38:D38"/>
    <mergeCell ref="A39:D39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4C790-AFE4-4195-9F02-ED19536E8BED}">
  <dimension ref="A1:L38"/>
  <sheetViews>
    <sheetView topLeftCell="B16" workbookViewId="0">
      <selection activeCell="C36" sqref="C36"/>
    </sheetView>
  </sheetViews>
  <sheetFormatPr defaultRowHeight="14.5" x14ac:dyDescent="0.35"/>
  <cols>
    <col min="1" max="1" width="26.453125" customWidth="1"/>
    <col min="2" max="2" width="22.54296875" customWidth="1"/>
    <col min="3" max="3" width="16.26953125" bestFit="1" customWidth="1"/>
    <col min="4" max="5" width="13.7265625" bestFit="1" customWidth="1"/>
    <col min="6" max="7" width="12.6328125" bestFit="1" customWidth="1"/>
    <col min="8" max="10" width="15.26953125" bestFit="1" customWidth="1"/>
    <col min="11" max="11" width="12.6328125" bestFit="1" customWidth="1"/>
    <col min="12" max="12" width="12.6328125" customWidth="1"/>
  </cols>
  <sheetData>
    <row r="1" spans="1:12" x14ac:dyDescent="0.35">
      <c r="A1" t="s">
        <v>28</v>
      </c>
    </row>
    <row r="4" spans="1:12" x14ac:dyDescent="0.35">
      <c r="A4" t="s">
        <v>30</v>
      </c>
    </row>
    <row r="6" spans="1:12" x14ac:dyDescent="0.35">
      <c r="A6" s="9"/>
      <c r="B6" s="9"/>
      <c r="C6" s="41" t="s">
        <v>0</v>
      </c>
      <c r="D6" s="41"/>
      <c r="E6" s="41"/>
      <c r="F6" s="41"/>
      <c r="G6" s="41"/>
      <c r="H6" s="42" t="s">
        <v>1</v>
      </c>
      <c r="I6" s="42"/>
      <c r="J6" s="42"/>
      <c r="K6" s="42"/>
      <c r="L6" s="42"/>
    </row>
    <row r="7" spans="1:12" x14ac:dyDescent="0.35">
      <c r="A7" s="3" t="s">
        <v>2</v>
      </c>
      <c r="B7" s="3" t="s">
        <v>3</v>
      </c>
      <c r="C7" s="4" t="s">
        <v>4</v>
      </c>
      <c r="D7" s="4" t="s">
        <v>5</v>
      </c>
      <c r="E7" s="4" t="s">
        <v>6</v>
      </c>
      <c r="F7" s="4" t="s">
        <v>7</v>
      </c>
      <c r="G7" s="4" t="s">
        <v>8</v>
      </c>
      <c r="H7" s="5" t="s">
        <v>4</v>
      </c>
      <c r="I7" s="5" t="s">
        <v>5</v>
      </c>
      <c r="J7" s="5" t="s">
        <v>6</v>
      </c>
      <c r="K7" s="5" t="s">
        <v>7</v>
      </c>
      <c r="L7" s="5" t="s">
        <v>8</v>
      </c>
    </row>
    <row r="8" spans="1:12" x14ac:dyDescent="0.35">
      <c r="A8" s="6" t="s">
        <v>9</v>
      </c>
      <c r="B8" s="1" t="s">
        <v>10</v>
      </c>
      <c r="C8" s="1">
        <v>2497</v>
      </c>
      <c r="D8" s="1">
        <v>4</v>
      </c>
      <c r="E8" s="1">
        <v>4</v>
      </c>
      <c r="F8" s="1">
        <v>4</v>
      </c>
      <c r="G8" s="1">
        <v>4</v>
      </c>
      <c r="H8" s="1">
        <v>26</v>
      </c>
      <c r="I8" s="1">
        <v>2</v>
      </c>
      <c r="J8" s="1">
        <v>2</v>
      </c>
      <c r="K8" s="1">
        <v>2</v>
      </c>
      <c r="L8" s="1">
        <v>2</v>
      </c>
    </row>
    <row r="9" spans="1:12" x14ac:dyDescent="0.35">
      <c r="A9" s="6" t="s">
        <v>11</v>
      </c>
      <c r="B9" s="1" t="s">
        <v>12</v>
      </c>
      <c r="C9" s="1">
        <v>45</v>
      </c>
      <c r="D9" s="1">
        <v>4</v>
      </c>
      <c r="E9" s="1">
        <v>4</v>
      </c>
      <c r="F9" s="1">
        <v>4</v>
      </c>
      <c r="G9" s="1">
        <v>4</v>
      </c>
      <c r="H9" s="1">
        <v>2</v>
      </c>
      <c r="I9" s="1">
        <v>2</v>
      </c>
      <c r="J9" s="1">
        <v>2</v>
      </c>
      <c r="K9" s="1">
        <v>2</v>
      </c>
      <c r="L9" s="1">
        <v>2</v>
      </c>
    </row>
    <row r="10" spans="1:12" x14ac:dyDescent="0.35">
      <c r="A10" s="6" t="s">
        <v>13</v>
      </c>
      <c r="B10" s="1" t="s">
        <v>14</v>
      </c>
      <c r="C10" s="1">
        <v>135</v>
      </c>
      <c r="D10" s="1">
        <v>4</v>
      </c>
      <c r="E10" s="1">
        <v>4</v>
      </c>
      <c r="F10" s="1">
        <v>4</v>
      </c>
      <c r="G10" s="1">
        <v>4</v>
      </c>
      <c r="H10" s="1">
        <v>67</v>
      </c>
      <c r="I10" s="1">
        <v>2</v>
      </c>
      <c r="J10" s="1">
        <v>2</v>
      </c>
      <c r="K10" s="1">
        <v>2</v>
      </c>
      <c r="L10" s="1">
        <v>2</v>
      </c>
    </row>
    <row r="11" spans="1:12" x14ac:dyDescent="0.35">
      <c r="A11" s="6" t="s">
        <v>15</v>
      </c>
      <c r="B11" s="1" t="s">
        <v>16</v>
      </c>
      <c r="C11" s="1">
        <v>67</v>
      </c>
      <c r="D11" s="1">
        <v>4</v>
      </c>
      <c r="E11" s="1">
        <v>4</v>
      </c>
      <c r="F11" s="1">
        <v>4</v>
      </c>
      <c r="G11" s="1">
        <v>4</v>
      </c>
      <c r="H11" s="1">
        <v>52</v>
      </c>
      <c r="I11" s="1">
        <v>26</v>
      </c>
      <c r="J11" s="1">
        <v>2</v>
      </c>
      <c r="K11" s="1">
        <v>2</v>
      </c>
      <c r="L11" s="1">
        <v>2</v>
      </c>
    </row>
    <row r="12" spans="1:12" x14ac:dyDescent="0.35">
      <c r="A12" s="6" t="s">
        <v>17</v>
      </c>
      <c r="B12" s="1" t="s">
        <v>18</v>
      </c>
      <c r="C12" s="1">
        <v>4</v>
      </c>
      <c r="D12" s="1">
        <v>4</v>
      </c>
      <c r="E12" s="1">
        <v>4</v>
      </c>
      <c r="F12" s="1">
        <v>4</v>
      </c>
      <c r="G12" s="1">
        <v>4</v>
      </c>
      <c r="H12" s="1">
        <v>2</v>
      </c>
      <c r="I12" s="1">
        <v>2</v>
      </c>
      <c r="J12" s="1">
        <v>2</v>
      </c>
      <c r="K12" s="1">
        <v>2</v>
      </c>
      <c r="L12" s="1">
        <v>2</v>
      </c>
    </row>
    <row r="13" spans="1:12" x14ac:dyDescent="0.35">
      <c r="A13" s="6" t="s">
        <v>19</v>
      </c>
      <c r="B13" s="1" t="s">
        <v>20</v>
      </c>
      <c r="C13" s="1">
        <v>447</v>
      </c>
      <c r="D13" s="1">
        <v>4</v>
      </c>
      <c r="E13" s="1">
        <v>4</v>
      </c>
      <c r="F13" s="1">
        <v>4</v>
      </c>
      <c r="G13" s="1">
        <v>4</v>
      </c>
      <c r="H13" s="1">
        <v>625</v>
      </c>
      <c r="I13" s="1">
        <v>2</v>
      </c>
      <c r="J13" s="1">
        <v>2</v>
      </c>
      <c r="K13" s="1">
        <v>2</v>
      </c>
      <c r="L13" s="1">
        <v>2</v>
      </c>
    </row>
    <row r="14" spans="1:12" x14ac:dyDescent="0.3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pans="1:12" x14ac:dyDescent="0.35">
      <c r="A15" s="8"/>
      <c r="B15" s="9"/>
      <c r="C15" s="41" t="s">
        <v>21</v>
      </c>
      <c r="D15" s="41"/>
      <c r="E15" s="41"/>
      <c r="F15" s="41"/>
      <c r="G15" s="41"/>
      <c r="H15" s="42" t="s">
        <v>22</v>
      </c>
      <c r="I15" s="42"/>
      <c r="J15" s="42"/>
      <c r="K15" s="42"/>
      <c r="L15" s="42"/>
    </row>
    <row r="16" spans="1:12" x14ac:dyDescent="0.35">
      <c r="A16" s="3" t="s">
        <v>2</v>
      </c>
      <c r="B16" s="3" t="s">
        <v>23</v>
      </c>
      <c r="C16" s="4" t="s">
        <v>4</v>
      </c>
      <c r="D16" s="4" t="s">
        <v>5</v>
      </c>
      <c r="E16" s="4" t="s">
        <v>6</v>
      </c>
      <c r="F16" s="4" t="s">
        <v>7</v>
      </c>
      <c r="G16" s="4" t="s">
        <v>8</v>
      </c>
      <c r="H16" s="5" t="s">
        <v>4</v>
      </c>
      <c r="I16" s="5" t="s">
        <v>5</v>
      </c>
      <c r="J16" s="5" t="s">
        <v>6</v>
      </c>
      <c r="K16" s="5" t="s">
        <v>7</v>
      </c>
      <c r="L16" s="5" t="s">
        <v>8</v>
      </c>
    </row>
    <row r="17" spans="1:12" x14ac:dyDescent="0.35">
      <c r="A17" s="6" t="s">
        <v>24</v>
      </c>
      <c r="B17" s="1" t="s">
        <v>25</v>
      </c>
      <c r="C17" s="1">
        <v>4</v>
      </c>
      <c r="D17" s="1">
        <v>54</v>
      </c>
      <c r="E17" s="1">
        <v>28</v>
      </c>
      <c r="F17" s="1">
        <v>4</v>
      </c>
      <c r="G17" s="1">
        <v>3</v>
      </c>
      <c r="H17" s="1">
        <v>3</v>
      </c>
      <c r="I17" s="1">
        <v>28</v>
      </c>
      <c r="J17" s="1">
        <v>3</v>
      </c>
      <c r="K17" s="1">
        <v>3</v>
      </c>
      <c r="L17" s="1">
        <v>3</v>
      </c>
    </row>
    <row r="18" spans="1:12" x14ac:dyDescent="0.35">
      <c r="A18" s="10" t="s">
        <v>24</v>
      </c>
      <c r="B18" s="7" t="s">
        <v>26</v>
      </c>
      <c r="C18" s="7">
        <v>4</v>
      </c>
      <c r="D18" s="1">
        <v>4</v>
      </c>
      <c r="E18" s="1">
        <v>4</v>
      </c>
      <c r="F18" s="1">
        <v>4</v>
      </c>
      <c r="G18" s="1">
        <v>4</v>
      </c>
      <c r="H18" s="1">
        <v>4</v>
      </c>
      <c r="I18" s="1">
        <v>143</v>
      </c>
      <c r="J18" s="1">
        <v>28</v>
      </c>
      <c r="K18" s="1">
        <v>4</v>
      </c>
      <c r="L18" s="1">
        <v>4</v>
      </c>
    </row>
    <row r="19" spans="1:12" x14ac:dyDescent="0.35">
      <c r="A19" s="6" t="s">
        <v>24</v>
      </c>
      <c r="B19" s="1" t="s">
        <v>27</v>
      </c>
      <c r="C19" s="1">
        <v>4</v>
      </c>
      <c r="D19" s="1">
        <v>4</v>
      </c>
      <c r="E19" s="1">
        <v>28</v>
      </c>
      <c r="F19" s="1">
        <v>4</v>
      </c>
      <c r="G19" s="1">
        <v>4</v>
      </c>
      <c r="H19" s="1">
        <v>4</v>
      </c>
      <c r="I19" s="1">
        <v>28</v>
      </c>
      <c r="J19" s="1">
        <v>111</v>
      </c>
      <c r="K19" s="1">
        <v>4</v>
      </c>
      <c r="L19" s="1">
        <v>4</v>
      </c>
    </row>
    <row r="23" spans="1:12" x14ac:dyDescent="0.35">
      <c r="A23" t="s">
        <v>48</v>
      </c>
    </row>
    <row r="25" spans="1:12" x14ac:dyDescent="0.35">
      <c r="A25" s="9"/>
      <c r="B25" s="9"/>
      <c r="C25" s="41" t="s">
        <v>0</v>
      </c>
      <c r="D25" s="41"/>
      <c r="E25" s="41"/>
      <c r="F25" s="41"/>
      <c r="G25" s="41"/>
      <c r="H25" s="42" t="s">
        <v>1</v>
      </c>
      <c r="I25" s="42"/>
      <c r="J25" s="42"/>
      <c r="K25" s="42"/>
      <c r="L25" s="42"/>
    </row>
    <row r="26" spans="1:12" x14ac:dyDescent="0.35">
      <c r="A26" s="3" t="s">
        <v>2</v>
      </c>
      <c r="B26" s="3" t="s">
        <v>3</v>
      </c>
      <c r="C26" s="4" t="s">
        <v>4</v>
      </c>
      <c r="D26" s="4" t="s">
        <v>5</v>
      </c>
      <c r="E26" s="4" t="s">
        <v>6</v>
      </c>
      <c r="F26" s="4" t="s">
        <v>7</v>
      </c>
      <c r="G26" s="4" t="s">
        <v>8</v>
      </c>
      <c r="H26" s="5" t="s">
        <v>4</v>
      </c>
      <c r="I26" s="5" t="s">
        <v>5</v>
      </c>
      <c r="J26" s="5" t="s">
        <v>6</v>
      </c>
      <c r="K26" s="5" t="s">
        <v>7</v>
      </c>
      <c r="L26" s="5" t="s">
        <v>8</v>
      </c>
    </row>
    <row r="27" spans="1:12" x14ac:dyDescent="0.35">
      <c r="A27" s="6" t="s">
        <v>9</v>
      </c>
      <c r="B27" s="1" t="s">
        <v>10</v>
      </c>
      <c r="C27" s="11">
        <f>C8*'Anexo II.1'!C8</f>
        <v>0</v>
      </c>
      <c r="D27" s="11">
        <f>D8*'Anexo II.1'!D8</f>
        <v>0</v>
      </c>
      <c r="E27" s="11">
        <f>E8*'Anexo II.1'!E8</f>
        <v>0</v>
      </c>
      <c r="F27" s="11">
        <f>F8*'Anexo II.1'!F8</f>
        <v>0</v>
      </c>
      <c r="G27" s="11">
        <f>G8*'Anexo II.1'!G8</f>
        <v>0</v>
      </c>
      <c r="H27" s="11">
        <f>H8*'Anexo II.1'!H8</f>
        <v>0</v>
      </c>
      <c r="I27" s="11">
        <f>I8*'Anexo II.1'!I8</f>
        <v>0</v>
      </c>
      <c r="J27" s="11">
        <f>J8*'Anexo II.1'!J8</f>
        <v>0</v>
      </c>
      <c r="K27" s="11">
        <f>K8*'Anexo II.1'!K8</f>
        <v>0</v>
      </c>
      <c r="L27" s="11">
        <f>L8*'Anexo II.1'!L8</f>
        <v>0</v>
      </c>
    </row>
    <row r="28" spans="1:12" x14ac:dyDescent="0.35">
      <c r="A28" s="6" t="s">
        <v>11</v>
      </c>
      <c r="B28" s="1" t="s">
        <v>12</v>
      </c>
      <c r="C28" s="11">
        <f>C9*'Anexo II.1'!C9</f>
        <v>0</v>
      </c>
      <c r="D28" s="11">
        <f>D9*'Anexo II.1'!D9</f>
        <v>0</v>
      </c>
      <c r="E28" s="11">
        <f>E9*'Anexo II.1'!E9</f>
        <v>0</v>
      </c>
      <c r="F28" s="11">
        <f>F9*'Anexo II.1'!F9</f>
        <v>0</v>
      </c>
      <c r="G28" s="11">
        <f>G9*'Anexo II.1'!G9</f>
        <v>0</v>
      </c>
      <c r="H28" s="11">
        <f>H9*'Anexo II.1'!H9</f>
        <v>0</v>
      </c>
      <c r="I28" s="11">
        <f>I9*'Anexo II.1'!I9</f>
        <v>0</v>
      </c>
      <c r="J28" s="11">
        <f>J9*'Anexo II.1'!J9</f>
        <v>0</v>
      </c>
      <c r="K28" s="11">
        <f>K9*'Anexo II.1'!K9</f>
        <v>0</v>
      </c>
      <c r="L28" s="11">
        <f>L9*'Anexo II.1'!L9</f>
        <v>0</v>
      </c>
    </row>
    <row r="29" spans="1:12" x14ac:dyDescent="0.35">
      <c r="A29" s="6" t="s">
        <v>13</v>
      </c>
      <c r="B29" s="1" t="s">
        <v>14</v>
      </c>
      <c r="C29" s="11">
        <f>C10*'Anexo II.1'!C10</f>
        <v>0</v>
      </c>
      <c r="D29" s="11">
        <f>D10*'Anexo II.1'!D10</f>
        <v>0</v>
      </c>
      <c r="E29" s="11">
        <f>E10*'Anexo II.1'!E10</f>
        <v>0</v>
      </c>
      <c r="F29" s="11">
        <f>F10*'Anexo II.1'!F10</f>
        <v>0</v>
      </c>
      <c r="G29" s="11">
        <f>G10*'Anexo II.1'!G10</f>
        <v>0</v>
      </c>
      <c r="H29" s="11">
        <f>H10*'Anexo II.1'!H10</f>
        <v>0</v>
      </c>
      <c r="I29" s="11">
        <f>I10*'Anexo II.1'!I10</f>
        <v>0</v>
      </c>
      <c r="J29" s="11">
        <f>J10*'Anexo II.1'!J10</f>
        <v>0</v>
      </c>
      <c r="K29" s="11">
        <f>K10*'Anexo II.1'!K10</f>
        <v>0</v>
      </c>
      <c r="L29" s="11">
        <f>L10*'Anexo II.1'!L10</f>
        <v>0</v>
      </c>
    </row>
    <row r="30" spans="1:12" x14ac:dyDescent="0.35">
      <c r="A30" s="6" t="s">
        <v>15</v>
      </c>
      <c r="B30" s="1" t="s">
        <v>16</v>
      </c>
      <c r="C30" s="11">
        <f>C11*'Anexo II.1'!C11</f>
        <v>0</v>
      </c>
      <c r="D30" s="11">
        <f>D11*'Anexo II.1'!D11</f>
        <v>0</v>
      </c>
      <c r="E30" s="11">
        <f>E11*'Anexo II.1'!E11</f>
        <v>0</v>
      </c>
      <c r="F30" s="11">
        <f>F11*'Anexo II.1'!F11</f>
        <v>0</v>
      </c>
      <c r="G30" s="11">
        <f>G11*'Anexo II.1'!G11</f>
        <v>0</v>
      </c>
      <c r="H30" s="11">
        <f>H11*'Anexo II.1'!H11</f>
        <v>0</v>
      </c>
      <c r="I30" s="11">
        <f>I11*'Anexo II.1'!I11</f>
        <v>0</v>
      </c>
      <c r="J30" s="11">
        <f>J11*'Anexo II.1'!J11</f>
        <v>0</v>
      </c>
      <c r="K30" s="11">
        <f>K11*'Anexo II.1'!K11</f>
        <v>0</v>
      </c>
      <c r="L30" s="11">
        <f>L11*'Anexo II.1'!L11</f>
        <v>0</v>
      </c>
    </row>
    <row r="31" spans="1:12" x14ac:dyDescent="0.35">
      <c r="A31" s="6" t="s">
        <v>17</v>
      </c>
      <c r="B31" s="1" t="s">
        <v>18</v>
      </c>
      <c r="C31" s="11">
        <f>C12*'Anexo II.1'!C12</f>
        <v>0</v>
      </c>
      <c r="D31" s="11">
        <f>D12*'Anexo II.1'!D12</f>
        <v>0</v>
      </c>
      <c r="E31" s="11">
        <f>E12*'Anexo II.1'!E12</f>
        <v>0</v>
      </c>
      <c r="F31" s="11">
        <f>F12*'Anexo II.1'!F12</f>
        <v>0</v>
      </c>
      <c r="G31" s="11">
        <f>G12*'Anexo II.1'!G12</f>
        <v>0</v>
      </c>
      <c r="H31" s="11">
        <f>H12*'Anexo II.1'!H12</f>
        <v>0</v>
      </c>
      <c r="I31" s="11">
        <f>I12*'Anexo II.1'!I12</f>
        <v>0</v>
      </c>
      <c r="J31" s="11">
        <f>J12*'Anexo II.1'!J12</f>
        <v>0</v>
      </c>
      <c r="K31" s="11">
        <f>K12*'Anexo II.1'!K12</f>
        <v>0</v>
      </c>
      <c r="L31" s="11">
        <f>L12*'Anexo II.1'!L12</f>
        <v>0</v>
      </c>
    </row>
    <row r="32" spans="1:12" x14ac:dyDescent="0.35">
      <c r="A32" s="6" t="s">
        <v>19</v>
      </c>
      <c r="B32" s="1" t="s">
        <v>20</v>
      </c>
      <c r="C32" s="11">
        <f>C13*'Anexo II.1'!C13</f>
        <v>0</v>
      </c>
      <c r="D32" s="11">
        <f>D13*'Anexo II.1'!D13</f>
        <v>0</v>
      </c>
      <c r="E32" s="11">
        <f>E13*'Anexo II.1'!E13</f>
        <v>0</v>
      </c>
      <c r="F32" s="11">
        <f>F13*'Anexo II.1'!F13</f>
        <v>0</v>
      </c>
      <c r="G32" s="11">
        <f>G13*'Anexo II.1'!G13</f>
        <v>0</v>
      </c>
      <c r="H32" s="11">
        <f>H13*'Anexo II.1'!H13</f>
        <v>0</v>
      </c>
      <c r="I32" s="11">
        <f>I13*'Anexo II.1'!I13</f>
        <v>0</v>
      </c>
      <c r="J32" s="11">
        <f>J13*'Anexo II.1'!J13</f>
        <v>0</v>
      </c>
      <c r="K32" s="11">
        <f>K13*'Anexo II.1'!K13</f>
        <v>0</v>
      </c>
      <c r="L32" s="11">
        <f>L13*'Anexo II.1'!L13</f>
        <v>0</v>
      </c>
    </row>
    <row r="33" spans="1:12" x14ac:dyDescent="0.35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35">
      <c r="A34" s="8"/>
      <c r="B34" s="9"/>
      <c r="C34" s="41" t="s">
        <v>21</v>
      </c>
      <c r="D34" s="41"/>
      <c r="E34" s="41"/>
      <c r="F34" s="41"/>
      <c r="G34" s="41"/>
      <c r="H34" s="42" t="s">
        <v>22</v>
      </c>
      <c r="I34" s="42"/>
      <c r="J34" s="42"/>
      <c r="K34" s="42"/>
      <c r="L34" s="42"/>
    </row>
    <row r="35" spans="1:12" x14ac:dyDescent="0.35">
      <c r="A35" s="3" t="s">
        <v>2</v>
      </c>
      <c r="B35" s="3" t="s">
        <v>23</v>
      </c>
      <c r="C35" s="4" t="s">
        <v>4</v>
      </c>
      <c r="D35" s="4" t="s">
        <v>5</v>
      </c>
      <c r="E35" s="4" t="s">
        <v>6</v>
      </c>
      <c r="F35" s="4" t="s">
        <v>7</v>
      </c>
      <c r="G35" s="4" t="s">
        <v>8</v>
      </c>
      <c r="H35" s="5" t="s">
        <v>4</v>
      </c>
      <c r="I35" s="5" t="s">
        <v>5</v>
      </c>
      <c r="J35" s="5" t="s">
        <v>6</v>
      </c>
      <c r="K35" s="5" t="s">
        <v>7</v>
      </c>
      <c r="L35" s="5" t="s">
        <v>8</v>
      </c>
    </row>
    <row r="36" spans="1:12" x14ac:dyDescent="0.35">
      <c r="A36" s="6" t="s">
        <v>24</v>
      </c>
      <c r="B36" s="1" t="s">
        <v>25</v>
      </c>
      <c r="C36" s="11">
        <f>C17*'Anexo II.1'!C17</f>
        <v>0</v>
      </c>
      <c r="D36" s="11">
        <f>D17*'Anexo II.1'!D17</f>
        <v>0</v>
      </c>
      <c r="E36" s="11">
        <f>E17*'Anexo II.1'!E17</f>
        <v>0</v>
      </c>
      <c r="F36" s="11">
        <f>F17*'Anexo II.1'!F17</f>
        <v>0</v>
      </c>
      <c r="G36" s="11">
        <f>G17*'Anexo II.1'!G17</f>
        <v>0</v>
      </c>
      <c r="H36" s="11">
        <f>H17*'Anexo II.1'!H17</f>
        <v>0</v>
      </c>
      <c r="I36" s="11">
        <f>I17*'Anexo II.1'!I17</f>
        <v>0</v>
      </c>
      <c r="J36" s="11">
        <f>J17*'Anexo II.1'!J17</f>
        <v>0</v>
      </c>
      <c r="K36" s="11">
        <f>K17*'Anexo II.1'!K17</f>
        <v>0</v>
      </c>
      <c r="L36" s="11">
        <f>L17*'Anexo II.1'!L17</f>
        <v>0</v>
      </c>
    </row>
    <row r="37" spans="1:12" x14ac:dyDescent="0.35">
      <c r="A37" s="10" t="s">
        <v>24</v>
      </c>
      <c r="B37" s="7" t="s">
        <v>26</v>
      </c>
      <c r="C37" s="11">
        <f>C18*'Anexo II.1'!C18</f>
        <v>0</v>
      </c>
      <c r="D37" s="11">
        <f>D18*'Anexo II.1'!D18</f>
        <v>0</v>
      </c>
      <c r="E37" s="11">
        <f>E18*'Anexo II.1'!E18</f>
        <v>0</v>
      </c>
      <c r="F37" s="11">
        <f>F18*'Anexo II.1'!F18</f>
        <v>0</v>
      </c>
      <c r="G37" s="11">
        <f>G18*'Anexo II.1'!G18</f>
        <v>0</v>
      </c>
      <c r="H37" s="11">
        <f>H18*'Anexo II.1'!H18</f>
        <v>0</v>
      </c>
      <c r="I37" s="11">
        <f>I18*'Anexo II.1'!I18</f>
        <v>0</v>
      </c>
      <c r="J37" s="11">
        <f>J18*'Anexo II.1'!J18</f>
        <v>0</v>
      </c>
      <c r="K37" s="11">
        <f>K18*'Anexo II.1'!K18</f>
        <v>0</v>
      </c>
      <c r="L37" s="11">
        <f>L18*'Anexo II.1'!L18</f>
        <v>0</v>
      </c>
    </row>
    <row r="38" spans="1:12" x14ac:dyDescent="0.35">
      <c r="A38" s="6" t="s">
        <v>24</v>
      </c>
      <c r="B38" s="1" t="s">
        <v>27</v>
      </c>
      <c r="C38" s="11">
        <f>C19*'Anexo II.1'!C19</f>
        <v>0</v>
      </c>
      <c r="D38" s="11">
        <f>D19*'Anexo II.1'!D19</f>
        <v>0</v>
      </c>
      <c r="E38" s="11">
        <f>E19*'Anexo II.1'!E19</f>
        <v>0</v>
      </c>
      <c r="F38" s="11">
        <f>F19*'Anexo II.1'!F19</f>
        <v>0</v>
      </c>
      <c r="G38" s="11">
        <f>G19*'Anexo II.1'!G19</f>
        <v>0</v>
      </c>
      <c r="H38" s="11">
        <f>H19*'Anexo II.1'!H19</f>
        <v>0</v>
      </c>
      <c r="I38" s="11">
        <f>I19*'Anexo II.1'!I19</f>
        <v>0</v>
      </c>
      <c r="J38" s="11">
        <f>J19*'Anexo II.1'!J19</f>
        <v>0</v>
      </c>
      <c r="K38" s="11">
        <f>K19*'Anexo II.1'!K19</f>
        <v>0</v>
      </c>
      <c r="L38" s="11">
        <f>L19*'Anexo II.1'!L19</f>
        <v>0</v>
      </c>
    </row>
  </sheetData>
  <mergeCells count="8">
    <mergeCell ref="C34:G34"/>
    <mergeCell ref="H34:L34"/>
    <mergeCell ref="C6:G6"/>
    <mergeCell ref="H6:L6"/>
    <mergeCell ref="C15:G15"/>
    <mergeCell ref="H15:L15"/>
    <mergeCell ref="C25:G25"/>
    <mergeCell ref="H25:L2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Anexo II.1</vt:lpstr>
      <vt:lpstr>Planilha1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Alberto Viana Pinto</dc:creator>
  <cp:lastModifiedBy>Joao Alberto Viana Pinto</cp:lastModifiedBy>
  <dcterms:created xsi:type="dcterms:W3CDTF">2026-03-24T12:53:55Z</dcterms:created>
  <dcterms:modified xsi:type="dcterms:W3CDTF">2026-03-24T19:33:55Z</dcterms:modified>
</cp:coreProperties>
</file>